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IO AMBIENTE\Downloads\"/>
    </mc:Choice>
  </mc:AlternateContent>
  <bookViews>
    <workbookView xWindow="120" yWindow="15" windowWidth="18960" windowHeight="11325"/>
  </bookViews>
  <sheets>
    <sheet name="Table 7" sheetId="7" r:id="rId1"/>
  </sheets>
  <externalReferences>
    <externalReference r:id="rId2"/>
  </externalReferences>
  <definedNames>
    <definedName name="ACOMPANHAMENTO" hidden="1">#REF!</definedName>
    <definedName name="Import.TipoArredondamento" hidden="1">#REF!</definedName>
    <definedName name="ListaTgov.Unidades" hidden="1">#REF!</definedName>
    <definedName name="ORÇAMENTO.BancoRef" hidden="1">'Table 7'!#REF!</definedName>
    <definedName name="ORÇAMENTO.CustoUnitario" hidden="1">ROUND('Table 7'!$U1,15-13*'Table 7'!#REF!)</definedName>
    <definedName name="ORÇAMENTO.PrecoUnitarioLicitado" hidden="1">'Table 7'!$AL1</definedName>
    <definedName name="REFERENCIA.Descricao" hidden="1">IF(ISNUMBER('Table 7'!$AF1),OFFSET(INDIRECT(ORÇAMENTO.BancoRef),'Table 7'!$AF1-1,3,1),'Table 7'!$AF1)</definedName>
    <definedName name="REFERENCIA.Unidade" hidden="1">IF(ISNUMBER('Table 7'!$AF1),OFFSET(INDIRECT(ORÇAMENTO.BancoRef),'Table 7'!$AF1-1,4,1),"-")</definedName>
    <definedName name="SomaAgrup" hidden="1">SUMIF(OFFSET('Table 7'!$C1,1,0,'Table 7'!$D1),"S",OFFSET('Table 7'!A1,1,0,'Table 7'!$D1))</definedName>
    <definedName name="TIPOORCAMENTO" hidden="1">IF(VALUE(#REF!)=2,"Licitado","Proposto")</definedName>
    <definedName name="VTOTAL1" hidden="1">ROUND('Table 7'!$T1*'Table 7'!$W1,15-13*'Table 7'!$AF$9)</definedName>
  </definedNames>
  <calcPr calcId="162913"/>
</workbook>
</file>

<file path=xl/calcChain.xml><?xml version="1.0" encoding="utf-8"?>
<calcChain xmlns="http://schemas.openxmlformats.org/spreadsheetml/2006/main">
  <c r="L2" i="7" l="1"/>
  <c r="L39" i="7"/>
  <c r="L36" i="7"/>
  <c r="L31" i="7"/>
  <c r="L15" i="7"/>
  <c r="L8" i="7"/>
</calcChain>
</file>

<file path=xl/sharedStrings.xml><?xml version="1.0" encoding="utf-8"?>
<sst xmlns="http://schemas.openxmlformats.org/spreadsheetml/2006/main" count="345" uniqueCount="145">
  <si>
    <r>
      <rPr>
        <b/>
        <sz val="4"/>
        <rFont val="Arial"/>
        <family val="2"/>
      </rPr>
      <t>Nível</t>
    </r>
  </si>
  <si>
    <r>
      <rPr>
        <b/>
        <sz val="2.5"/>
        <rFont val="Arial"/>
        <family val="2"/>
      </rPr>
      <t>Nível Corrigido</t>
    </r>
  </si>
  <si>
    <r>
      <rPr>
        <b/>
        <sz val="4"/>
        <rFont val="Arial"/>
        <family val="2"/>
      </rPr>
      <t>Item</t>
    </r>
  </si>
  <si>
    <r>
      <rPr>
        <b/>
        <sz val="4"/>
        <rFont val="Arial"/>
        <family val="2"/>
      </rPr>
      <t>Fonte</t>
    </r>
  </si>
  <si>
    <r>
      <rPr>
        <b/>
        <sz val="4"/>
        <rFont val="Arial"/>
        <family val="2"/>
      </rPr>
      <t>Código</t>
    </r>
  </si>
  <si>
    <r>
      <rPr>
        <b/>
        <sz val="4"/>
        <rFont val="Arial"/>
        <family val="2"/>
      </rPr>
      <t>Descrição</t>
    </r>
  </si>
  <si>
    <r>
      <rPr>
        <b/>
        <sz val="4"/>
        <rFont val="Arial"/>
        <family val="2"/>
      </rPr>
      <t>Unidade</t>
    </r>
  </si>
  <si>
    <r>
      <rPr>
        <b/>
        <sz val="4"/>
        <rFont val="Arial"/>
        <family val="2"/>
      </rPr>
      <t>Quantidade</t>
    </r>
  </si>
  <si>
    <r>
      <rPr>
        <b/>
        <sz val="4"/>
        <rFont val="Arial"/>
        <family val="2"/>
      </rPr>
      <t>Custo Unitário (sem BDI) (R$)</t>
    </r>
  </si>
  <si>
    <r>
      <rPr>
        <b/>
        <sz val="4"/>
        <rFont val="Arial"/>
        <family val="2"/>
      </rPr>
      <t>BDI (%)</t>
    </r>
  </si>
  <si>
    <r>
      <rPr>
        <b/>
        <sz val="4"/>
        <rFont val="Arial"/>
        <family val="2"/>
      </rPr>
      <t>Preço Unitário (com BDI) (R$)</t>
    </r>
  </si>
  <si>
    <r>
      <rPr>
        <b/>
        <sz val="4"/>
        <rFont val="Arial"/>
        <family val="2"/>
      </rPr>
      <t>Preço Total (R$)</t>
    </r>
  </si>
  <si>
    <r>
      <rPr>
        <sz val="3"/>
        <rFont val="Calibri"/>
        <family val="1"/>
      </rPr>
      <t>↓</t>
    </r>
  </si>
  <si>
    <r>
      <rPr>
        <b/>
        <sz val="4"/>
        <rFont val="Arial"/>
        <family val="2"/>
      </rPr>
      <t>LOTE</t>
    </r>
  </si>
  <si>
    <r>
      <rPr>
        <b/>
        <sz val="4"/>
        <rFont val="Arial"/>
        <family val="2"/>
      </rPr>
      <t>INFRAESTRUTURA GARGATA V</t>
    </r>
  </si>
  <si>
    <r>
      <rPr>
        <sz val="3.5"/>
        <rFont val="Arial MT"/>
        <family val="2"/>
      </rPr>
      <t>Meta</t>
    </r>
  </si>
  <si>
    <r>
      <rPr>
        <b/>
        <sz val="3.5"/>
        <rFont val="Arial"/>
        <family val="2"/>
      </rPr>
      <t>Meta</t>
    </r>
  </si>
  <si>
    <r>
      <rPr>
        <b/>
        <sz val="4"/>
        <rFont val="Arial"/>
        <family val="2"/>
      </rPr>
      <t>PAVIMENTAÇÃO</t>
    </r>
  </si>
  <si>
    <r>
      <rPr>
        <b/>
        <sz val="4"/>
        <rFont val="Arial"/>
        <family val="2"/>
      </rPr>
      <t>-</t>
    </r>
  </si>
  <si>
    <r>
      <rPr>
        <sz val="3.5"/>
        <rFont val="Arial MT"/>
        <family val="2"/>
      </rPr>
      <t>Nível 2</t>
    </r>
  </si>
  <si>
    <r>
      <rPr>
        <b/>
        <sz val="3.5"/>
        <rFont val="Arial"/>
        <family val="2"/>
      </rPr>
      <t>Nível 2</t>
    </r>
  </si>
  <si>
    <r>
      <rPr>
        <b/>
        <sz val="4"/>
        <rFont val="Arial"/>
        <family val="2"/>
      </rPr>
      <t>1.1.</t>
    </r>
  </si>
  <si>
    <r>
      <rPr>
        <b/>
        <sz val="4"/>
        <rFont val="Arial"/>
        <family val="2"/>
      </rPr>
      <t>SERVIÇOS PRELIMINARES E ADMINISTRAÇÃO LOCAL</t>
    </r>
  </si>
  <si>
    <r>
      <rPr>
        <sz val="4"/>
        <rFont val="Arial MT"/>
        <family val="2"/>
      </rPr>
      <t xml:space="preserve">FORNECIMENTO E INSTALAÇÃO DE PLACA DE OBRA COM CHAPA
</t>
    </r>
    <r>
      <rPr>
        <sz val="4"/>
        <rFont val="Arial MT"/>
        <family val="2"/>
      </rPr>
      <t>GALVANIZADA E ESTRUTURA DE MADEIRA. AF_03/2022_PS</t>
    </r>
  </si>
  <si>
    <r>
      <rPr>
        <sz val="4"/>
        <rFont val="Calibri"/>
        <family val="1"/>
      </rPr>
      <t>RA</t>
    </r>
  </si>
  <si>
    <r>
      <rPr>
        <sz val="4"/>
        <rFont val="Arial MT"/>
        <family val="2"/>
      </rPr>
      <t xml:space="preserve">ENGENHEIRO CIVIL DE OBRA JUNIOR COM ENCARGOS
</t>
    </r>
    <r>
      <rPr>
        <sz val="4"/>
        <rFont val="Arial MT"/>
        <family val="2"/>
      </rPr>
      <t>COMPLEMENTARES</t>
    </r>
  </si>
  <si>
    <r>
      <rPr>
        <sz val="4"/>
        <rFont val="Arial MT"/>
        <family val="2"/>
      </rPr>
      <t>MESTRE DE OBRAS COM ENCARGOS COMPLEMENTARES</t>
    </r>
  </si>
  <si>
    <r>
      <rPr>
        <sz val="4"/>
        <rFont val="Arial MT"/>
        <family val="2"/>
      </rPr>
      <t>Escavação mecânica de vala em material de 1ª categoria</t>
    </r>
  </si>
  <si>
    <r>
      <rPr>
        <b/>
        <sz val="4"/>
        <rFont val="Arial"/>
        <family val="2"/>
      </rPr>
      <t>1.4.</t>
    </r>
  </si>
  <si>
    <r>
      <rPr>
        <b/>
        <sz val="4"/>
        <rFont val="Arial"/>
        <family val="2"/>
      </rPr>
      <t>ABASTECIMENTO DE ÁGUA</t>
    </r>
  </si>
  <si>
    <r>
      <rPr>
        <sz val="4"/>
        <rFont val="Arial MT"/>
        <family val="2"/>
      </rPr>
      <t xml:space="preserve">ASSENTAMENTO E FORNECIMENTO DE TUBO DE PVC PBA PARA REDE DE ÁGUA, DN 50, JUNTA ELÁSTICA INTEGRADA, INSTALADO EM LOCAL COM NÍVEL BAIXO DE INTERFERÊNCIAS (INCLUI FORNECIMENTO).
</t>
    </r>
    <r>
      <rPr>
        <sz val="4"/>
        <rFont val="Arial MT"/>
        <family val="2"/>
      </rPr>
      <t>AF_05/2024</t>
    </r>
  </si>
  <si>
    <r>
      <rPr>
        <sz val="4"/>
        <rFont val="Arial MT"/>
        <family val="2"/>
      </rPr>
      <t xml:space="preserve">TE DE REDUCAO, PVC PBA, BBB, JE, DN 75 X 50 / DE 85 X 60 MM, PARA
</t>
    </r>
    <r>
      <rPr>
        <sz val="4"/>
        <rFont val="Arial MT"/>
        <family val="2"/>
      </rPr>
      <t>REDE DE AGUA</t>
    </r>
  </si>
  <si>
    <r>
      <rPr>
        <sz val="4"/>
        <rFont val="Arial MT"/>
        <family val="2"/>
      </rPr>
      <t>TE, PVC PBA, BBB, 90 GRAUS, DN 50 / DE 60 MM, PARA REDE DE AGUA</t>
    </r>
  </si>
  <si>
    <r>
      <rPr>
        <sz val="4"/>
        <rFont val="Arial MT"/>
        <family val="2"/>
      </rPr>
      <t xml:space="preserve">CURVA PVC PBA, JE, PB, 90 GRAUS, DN 50 / DE 60 MM, PARA REDE DE
</t>
    </r>
    <r>
      <rPr>
        <sz val="4"/>
        <rFont val="Arial MT"/>
        <family val="2"/>
      </rPr>
      <t>AGUA</t>
    </r>
  </si>
  <si>
    <r>
      <rPr>
        <sz val="4"/>
        <rFont val="Arial MT"/>
        <family val="2"/>
      </rPr>
      <t xml:space="preserve">CURVA PVC PBA, JE, PB, 45 GRAUS, DN 50 / DE 60 MM, PARA REDE DE
</t>
    </r>
    <r>
      <rPr>
        <sz val="4"/>
        <rFont val="Arial MT"/>
        <family val="2"/>
      </rPr>
      <t>AGUA</t>
    </r>
  </si>
  <si>
    <r>
      <rPr>
        <b/>
        <sz val="4"/>
        <rFont val="Arial"/>
        <family val="2"/>
      </rPr>
      <t>1.5.</t>
    </r>
  </si>
  <si>
    <r>
      <rPr>
        <b/>
        <sz val="4"/>
        <rFont val="Arial"/>
        <family val="2"/>
      </rPr>
      <t>BASE E PAVIMENTO</t>
    </r>
  </si>
  <si>
    <r>
      <rPr>
        <sz val="4"/>
        <color rgb="FFBFBFBF"/>
        <rFont val="Arial MT"/>
        <family val="2"/>
      </rPr>
      <t>-</t>
    </r>
  </si>
  <si>
    <r>
      <rPr>
        <sz val="4"/>
        <rFont val="Arial MT"/>
        <family val="2"/>
      </rPr>
      <t xml:space="preserve">Base ou sub-base de brita graduada tratada com cimento executada com
</t>
    </r>
    <r>
      <rPr>
        <sz val="4"/>
        <rFont val="Arial MT"/>
        <family val="2"/>
      </rPr>
      <t>vibroacabadora - brita produzida - 100% Proctor modificado</t>
    </r>
  </si>
  <si>
    <r>
      <rPr>
        <sz val="4"/>
        <rFont val="Arial MT"/>
        <family val="2"/>
      </rPr>
      <t>GUIA (MEIO-FIO) E SARJETA CONJUGADOS DE CONCRETO, MOLDADA IN LOCO EM TRECHO RETO COM EXTRUSORA, 45 CM BASE (15 CM BASE DA GUIA + 30 CM BASE DA SARJETA) X 22 CM ALTURA. AF_01/2024</t>
    </r>
  </si>
  <si>
    <r>
      <rPr>
        <sz val="4"/>
        <rFont val="Arial MT"/>
        <family val="2"/>
      </rPr>
      <t xml:space="preserve">EXECUÇÃO DE PAVIMENTO COM APLICAÇÃO DE CONCRETO ASFÁLTICO, CAMADA DE ROLAMENTO - EXCLUSIVE CARGA E
</t>
    </r>
    <r>
      <rPr>
        <sz val="4"/>
        <rFont val="Arial MT"/>
        <family val="2"/>
      </rPr>
      <t>TRANSPORTE. AF_11/2019</t>
    </r>
  </si>
  <si>
    <r>
      <rPr>
        <sz val="4"/>
        <rFont val="Arial MT"/>
        <family val="2"/>
      </rPr>
      <t xml:space="preserve">EXECUÇÃO DE PAVIMENTO COM APLICAÇÃO DE CONCRETO ASFÁLTICO, CAMADA DE BINDER - EXCLUSIVE CARGA E TRANSPORTE.
</t>
    </r>
    <r>
      <rPr>
        <sz val="4"/>
        <rFont val="Arial MT"/>
        <family val="2"/>
      </rPr>
      <t>AF_11/2019</t>
    </r>
  </si>
  <si>
    <r>
      <rPr>
        <b/>
        <sz val="4"/>
        <rFont val="Arial"/>
        <family val="2"/>
      </rPr>
      <t>1.6.</t>
    </r>
  </si>
  <si>
    <r>
      <rPr>
        <b/>
        <sz val="4"/>
        <rFont val="Arial"/>
        <family val="2"/>
      </rPr>
      <t>PINTURA</t>
    </r>
  </si>
  <si>
    <r>
      <rPr>
        <sz val="4"/>
        <rFont val="Arial MT"/>
        <family val="2"/>
      </rPr>
      <t>Imprimação com asfalto diluído</t>
    </r>
  </si>
  <si>
    <r>
      <rPr>
        <sz val="4"/>
        <rFont val="Arial MT"/>
        <family val="2"/>
      </rPr>
      <t>Pintura de ligação - emulsão com polímero</t>
    </r>
  </si>
  <si>
    <r>
      <rPr>
        <b/>
        <sz val="4"/>
        <rFont val="Arial"/>
        <family val="2"/>
      </rPr>
      <t>1.7.</t>
    </r>
  </si>
  <si>
    <r>
      <rPr>
        <sz val="4"/>
        <color rgb="FFBFBFBF"/>
        <rFont val="Arial MT"/>
        <family val="2"/>
      </rPr>
      <t>SINAPI</t>
    </r>
  </si>
  <si>
    <r>
      <rPr>
        <b/>
        <sz val="4"/>
        <rFont val="Arial"/>
        <family val="2"/>
      </rPr>
      <t>TRANSPORTE</t>
    </r>
  </si>
  <si>
    <r>
      <rPr>
        <sz val="4"/>
        <color rgb="FFBFBFBF"/>
        <rFont val="Arial MT"/>
        <family val="2"/>
      </rPr>
      <t>BDI 1</t>
    </r>
  </si>
  <si>
    <r>
      <rPr>
        <sz val="4"/>
        <rFont val="Arial MT"/>
        <family val="2"/>
      </rPr>
      <t>TRANSPORTE COM CAMINHÃO BASCULANTE DE 6 M³, EM VIA URBANA PAVIMENTADA, DMT ATÉ 30 KM (UNIDADE: TXKM). AF_07/2020</t>
    </r>
  </si>
  <si>
    <r>
      <rPr>
        <sz val="4"/>
        <rFont val="Arial MT"/>
        <family val="2"/>
      </rPr>
      <t xml:space="preserve">TRANSPORTE COM CAMINHÃO BASCULANTE DE 6 M³, EM VIA URBANA
</t>
    </r>
    <r>
      <rPr>
        <sz val="4"/>
        <rFont val="Arial MT"/>
        <family val="2"/>
      </rPr>
      <t>PAVIMENTADA, ADICIONAL PARA DMT EXCEDENTE A 30 KM (UNIDADE: TXKM). AF_07/2020</t>
    </r>
  </si>
  <si>
    <r>
      <rPr>
        <b/>
        <sz val="4"/>
        <rFont val="Arial"/>
        <family val="2"/>
      </rPr>
      <t>Erro de Dados</t>
    </r>
  </si>
  <si>
    <r>
      <rPr>
        <b/>
        <sz val="4"/>
        <rFont val="Arial"/>
        <family val="2"/>
      </rPr>
      <t>Custo Unitário Referência (R$)</t>
    </r>
  </si>
  <si>
    <r>
      <rPr>
        <b/>
        <sz val="3.5"/>
        <rFont val="Arial"/>
        <family val="2"/>
      </rPr>
      <t>Valor BDI</t>
    </r>
  </si>
  <si>
    <t>SICRO</t>
  </si>
  <si>
    <t>BDI 1</t>
  </si>
  <si>
    <t>Nível 2</t>
  </si>
  <si>
    <t>-</t>
  </si>
  <si>
    <t>1.3.</t>
  </si>
  <si>
    <t>SINAPI</t>
  </si>
  <si>
    <t>ÁGUA PLUVIAL</t>
  </si>
  <si>
    <t>RA</t>
  </si>
  <si>
    <t>TUBO DE CONCRETO PARA REDES COLETORAS DE ÁGUAS PLUVIAIS, DIÂMETRO DE 600 MM, JUNTA RÍGIDA, INSTALADO EM LOCAL COM BAIXO NÍVEL DE INTERFERÊNCIAS - FORNECIMENTO E ASSENTAMENTO. AF_03/2024</t>
  </si>
  <si>
    <t>TUBO DE CONCRETO PARA REDES COLETORAS DE ÁGUAS PLUVIAIS, DIÂMETRO DE 400 MM, JUNTA RÍGIDA, INSTALADO EM LOCAL COM BAIXO NÍVEL DE INTERFERÊNCIAS - FORNECIMENTO E ASSENTAMENTO. AF_03/2024</t>
  </si>
  <si>
    <t>Poço de visita - PVI 18 - areia e brita comerciais</t>
  </si>
  <si>
    <t>Boca de lobo combinada - chapéu e grelha simples - BLC 02 - areia e brita comerciais</t>
  </si>
  <si>
    <t>Escavação mecânica de vala em material de 1ª categoria</t>
  </si>
  <si>
    <t>REATERRO MANUAL DE VALAS, COM PLACA VIBRATÓRIA. AF_08/2023</t>
  </si>
  <si>
    <t>1.3.1.</t>
  </si>
  <si>
    <t>92212</t>
  </si>
  <si>
    <t>1.3.2.</t>
  </si>
  <si>
    <t>92210</t>
  </si>
  <si>
    <t>1.3.3.</t>
  </si>
  <si>
    <t>2003712</t>
  </si>
  <si>
    <t>1.3.4.</t>
  </si>
  <si>
    <t>2003624</t>
  </si>
  <si>
    <t>1.3.5.</t>
  </si>
  <si>
    <t>4805757</t>
  </si>
  <si>
    <t>1.3.6.</t>
  </si>
  <si>
    <t>104737</t>
  </si>
  <si>
    <t>M</t>
  </si>
  <si>
    <t>un</t>
  </si>
  <si>
    <t>m³</t>
  </si>
  <si>
    <t>M3</t>
  </si>
  <si>
    <t>SINAPI-I</t>
  </si>
  <si>
    <t>ESGOTO</t>
  </si>
  <si>
    <t>1.4.</t>
  </si>
  <si>
    <t>TUBO, PVC OCRE, JUNTA ELÁSTICA, DN 150 MM, PARA COLETOR PREDIAL DE ESGOTO. AF_06/2022</t>
  </si>
  <si>
    <t>ASSENTAMENTO DE TUBO DE PVC CORRUGADO DE DUPLA PAREDE PARA REDE COLETORA DE ESGOTO, DN 150 MM, JUNTA ELÁSTICA (NÃO INCLUI FORNECIMENTO). AF_01/2021</t>
  </si>
  <si>
    <t>TUBO, PVC OCRE, JUNTA ELÁSTICA, DN 100 MM, PARA COLETOR PREDIAL DE ESGOTO. AF_06/2022</t>
  </si>
  <si>
    <t>ASSENTAMENTO DE TUBO DE PVC PARA REDE COLETORA DE ESGOTO DE PAREDE MACIÇA, DN 100 MM, JUNTA ELÁSTICA (NÃO INCLUI FORNECIMENTO). AF_01/2021</t>
  </si>
  <si>
    <t>TE, PVC, SERIE R, 150 X 100 MM, PARA ESGOTO PREDIAL</t>
  </si>
  <si>
    <t>Serviço</t>
  </si>
  <si>
    <t>1.4.1.</t>
  </si>
  <si>
    <t>1.4.2.</t>
  </si>
  <si>
    <t>104086</t>
  </si>
  <si>
    <t>1.4.3.</t>
  </si>
  <si>
    <t>90740</t>
  </si>
  <si>
    <t>1.4.4.</t>
  </si>
  <si>
    <t>104085</t>
  </si>
  <si>
    <t>1.4.5.</t>
  </si>
  <si>
    <t>90733</t>
  </si>
  <si>
    <t>1.4.6.</t>
  </si>
  <si>
    <t>20180</t>
  </si>
  <si>
    <t>1.4.7.</t>
  </si>
  <si>
    <t>1.4.8.</t>
  </si>
  <si>
    <t>UN</t>
  </si>
  <si>
    <t>M2</t>
  </si>
  <si>
    <t>1.9.1.</t>
  </si>
  <si>
    <t>97918</t>
  </si>
  <si>
    <t>1.9.2.</t>
  </si>
  <si>
    <t>97919</t>
  </si>
  <si>
    <t>TXKM</t>
  </si>
  <si>
    <t>1.1.1.</t>
  </si>
  <si>
    <t>103689</t>
  </si>
  <si>
    <t>1.1.2.</t>
  </si>
  <si>
    <t>90777</t>
  </si>
  <si>
    <t>1.1.3.</t>
  </si>
  <si>
    <t>90780</t>
  </si>
  <si>
    <t>H</t>
  </si>
  <si>
    <t>1.5.1.</t>
  </si>
  <si>
    <t>1.5.2.</t>
  </si>
  <si>
    <t>105285</t>
  </si>
  <si>
    <t>1.5.3.</t>
  </si>
  <si>
    <t>11493</t>
  </si>
  <si>
    <t>1.5.4.</t>
  </si>
  <si>
    <t>7048</t>
  </si>
  <si>
    <t>1.5.5.</t>
  </si>
  <si>
    <t>1845</t>
  </si>
  <si>
    <t>1.5.6.</t>
  </si>
  <si>
    <t>1831</t>
  </si>
  <si>
    <t>1.6.1.</t>
  </si>
  <si>
    <t>4011560</t>
  </si>
  <si>
    <t>1.6.2.</t>
  </si>
  <si>
    <t>94267</t>
  </si>
  <si>
    <t>1.6.3.</t>
  </si>
  <si>
    <t>95995</t>
  </si>
  <si>
    <t>1.6.4.</t>
  </si>
  <si>
    <t>95996</t>
  </si>
  <si>
    <t>1.7.1.</t>
  </si>
  <si>
    <t>4011351</t>
  </si>
  <si>
    <t>1.7.2.</t>
  </si>
  <si>
    <t>4011354</t>
  </si>
  <si>
    <t>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</si>
</sst>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"/>
  </numFmts>
  <fonts count="15" x14ac:knownFonts="1">
    <font>
      <sz val="10"/>
      <color rgb="FF000000"/>
      <name val="Times New Roman"/>
      <charset val="204"/>
    </font>
    <font>
      <b/>
      <sz val="4"/>
      <name val="Arial"/>
      <family val="2"/>
    </font>
    <font>
      <b/>
      <sz val="2.5"/>
      <name val="Arial"/>
      <family val="2"/>
    </font>
    <font>
      <sz val="3"/>
      <name val="Calibri"/>
      <family val="2"/>
    </font>
    <font>
      <b/>
      <sz val="4"/>
      <color rgb="FF000000"/>
      <name val="Arial"/>
      <family val="2"/>
    </font>
    <font>
      <sz val="3.5"/>
      <name val="Arial MT"/>
    </font>
    <font>
      <b/>
      <sz val="3.5"/>
      <name val="Arial"/>
      <family val="2"/>
    </font>
    <font>
      <sz val="4"/>
      <name val="Arial MT"/>
    </font>
    <font>
      <sz val="4"/>
      <color rgb="FF000000"/>
      <name val="Arial MT"/>
      <family val="2"/>
    </font>
    <font>
      <sz val="4"/>
      <name val="Calibri"/>
      <family val="2"/>
    </font>
    <font>
      <sz val="4"/>
      <name val="Arial MT"/>
      <family val="2"/>
    </font>
    <font>
      <sz val="3"/>
      <name val="Calibri"/>
      <family val="1"/>
    </font>
    <font>
      <sz val="3.5"/>
      <name val="Arial MT"/>
      <family val="2"/>
    </font>
    <font>
      <sz val="4"/>
      <name val="Calibri"/>
      <family val="1"/>
    </font>
    <font>
      <sz val="4"/>
      <color rgb="FFBFBFBF"/>
      <name val="Arial MT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CCCFF"/>
      </patternFill>
    </fill>
    <fill>
      <patternFill patternType="solid">
        <fgColor rgb="FF959595"/>
      </patternFill>
    </fill>
    <fill>
      <patternFill patternType="solid">
        <fgColor rgb="FFBFBFBF"/>
      </patternFill>
    </fill>
    <fill>
      <patternFill patternType="solid">
        <fgColor rgb="FFFFFF9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right" vertical="top" shrinkToFit="1"/>
    </xf>
    <xf numFmtId="0" fontId="5" fillId="3" borderId="6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164" fontId="4" fillId="4" borderId="8" xfId="0" applyNumberFormat="1" applyFont="1" applyFill="1" applyBorder="1" applyAlignment="1">
      <alignment horizontal="left" vertical="top" shrinkToFit="1"/>
    </xf>
    <xf numFmtId="0" fontId="0" fillId="4" borderId="7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1" fillId="4" borderId="8" xfId="0" applyFont="1" applyFill="1" applyBorder="1" applyAlignment="1">
      <alignment horizontal="right" vertical="top" wrapText="1" indent="1"/>
    </xf>
    <xf numFmtId="0" fontId="5" fillId="3" borderId="7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right" vertical="top" wrapText="1" indent="1"/>
    </xf>
    <xf numFmtId="4" fontId="4" fillId="5" borderId="1" xfId="0" applyNumberFormat="1" applyFont="1" applyFill="1" applyBorder="1" applyAlignment="1">
      <alignment horizontal="right" vertical="top" shrinkToFit="1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top" wrapText="1"/>
    </xf>
    <xf numFmtId="1" fontId="8" fillId="6" borderId="2" xfId="0" applyNumberFormat="1" applyFont="1" applyFill="1" applyBorder="1" applyAlignment="1">
      <alignment horizontal="center" vertical="top" shrinkToFit="1"/>
    </xf>
    <xf numFmtId="0" fontId="0" fillId="6" borderId="2" xfId="0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center" vertical="top" wrapText="1"/>
    </xf>
    <xf numFmtId="2" fontId="8" fillId="0" borderId="2" xfId="0" applyNumberFormat="1" applyFont="1" applyFill="1" applyBorder="1" applyAlignment="1">
      <alignment horizontal="right" vertical="top" shrinkToFit="1"/>
    </xf>
    <xf numFmtId="2" fontId="8" fillId="6" borderId="2" xfId="0" applyNumberFormat="1" applyFont="1" applyFill="1" applyBorder="1" applyAlignment="1">
      <alignment horizontal="right" vertical="top" shrinkToFit="1"/>
    </xf>
    <xf numFmtId="4" fontId="8" fillId="0" borderId="2" xfId="0" applyNumberFormat="1" applyFont="1" applyFill="1" applyBorder="1" applyAlignment="1">
      <alignment horizontal="right" vertical="top" shrinkToFit="1"/>
    </xf>
    <xf numFmtId="0" fontId="9" fillId="3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right" vertical="center" shrinkToFit="1"/>
    </xf>
    <xf numFmtId="2" fontId="8" fillId="6" borderId="2" xfId="0" applyNumberFormat="1" applyFont="1" applyFill="1" applyBorder="1" applyAlignment="1">
      <alignment horizontal="right" vertical="center" shrinkToFit="1"/>
    </xf>
    <xf numFmtId="4" fontId="8" fillId="0" borderId="2" xfId="0" applyNumberFormat="1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right" vertical="top" shrinkToFi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right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10" fontId="8" fillId="0" borderId="2" xfId="0" applyNumberFormat="1" applyFont="1" applyFill="1" applyBorder="1" applyAlignment="1">
      <alignment horizontal="center" vertical="top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top" wrapText="1" indent="5"/>
    </xf>
    <xf numFmtId="0" fontId="1" fillId="4" borderId="8" xfId="0" applyFont="1" applyFill="1" applyBorder="1" applyAlignment="1">
      <alignment horizontal="left" vertical="top" wrapText="1" indent="5"/>
    </xf>
    <xf numFmtId="0" fontId="1" fillId="4" borderId="11" xfId="0" applyFont="1" applyFill="1" applyBorder="1" applyAlignment="1">
      <alignment horizontal="left" vertical="top" wrapText="1" indent="5"/>
    </xf>
    <xf numFmtId="0" fontId="0" fillId="0" borderId="8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shrinkToFit="1"/>
    </xf>
    <xf numFmtId="4" fontId="8" fillId="6" borderId="2" xfId="0" applyNumberFormat="1" applyFont="1" applyFill="1" applyBorder="1" applyAlignment="1">
      <alignment horizontal="center" vertical="center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2" fontId="8" fillId="6" borderId="2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right" vertical="center" shrinkToFit="1"/>
    </xf>
    <xf numFmtId="0" fontId="0" fillId="6" borderId="2" xfId="0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RGATA%20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B23" zoomScale="190" zoomScaleNormal="190" workbookViewId="0">
      <selection activeCell="T40" sqref="T40"/>
    </sheetView>
  </sheetViews>
  <sheetFormatPr defaultRowHeight="12.75" x14ac:dyDescent="0.2"/>
  <cols>
    <col min="1" max="2" width="4.1640625" customWidth="1"/>
    <col min="3" max="3" width="6.6640625" customWidth="1"/>
    <col min="4" max="5" width="8" customWidth="1"/>
    <col min="6" max="6" width="34.6640625" customWidth="1"/>
    <col min="7" max="7" width="5.5" customWidth="1"/>
    <col min="8" max="9" width="7.5" customWidth="1"/>
    <col min="10" max="10" width="5.5" customWidth="1"/>
    <col min="11" max="11" width="7.5" customWidth="1"/>
    <col min="12" max="12" width="8" customWidth="1"/>
    <col min="13" max="13" width="1.83203125" customWidth="1"/>
    <col min="14" max="14" width="3.1640625" customWidth="1"/>
    <col min="15" max="15" width="7.5" customWidth="1"/>
    <col min="18" max="18" width="3.5" customWidth="1"/>
    <col min="19" max="19" width="7.5" customWidth="1"/>
  </cols>
  <sheetData>
    <row r="1" spans="1:19" ht="14.1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5" t="s">
        <v>10</v>
      </c>
      <c r="L1" s="6" t="s">
        <v>11</v>
      </c>
      <c r="M1" s="55" t="s">
        <v>12</v>
      </c>
      <c r="O1" s="47" t="s">
        <v>52</v>
      </c>
      <c r="P1" s="5" t="s">
        <v>53</v>
      </c>
      <c r="Q1" s="48" t="s">
        <v>54</v>
      </c>
      <c r="S1" s="53" t="s">
        <v>7</v>
      </c>
    </row>
    <row r="2" spans="1:19" ht="6.75" customHeight="1" x14ac:dyDescent="0.2">
      <c r="A2" s="7" t="s">
        <v>13</v>
      </c>
      <c r="B2" s="7" t="s">
        <v>13</v>
      </c>
      <c r="C2" s="57" t="s">
        <v>14</v>
      </c>
      <c r="D2" s="58"/>
      <c r="E2" s="8"/>
      <c r="F2" s="8"/>
      <c r="G2" s="8"/>
      <c r="H2" s="59"/>
      <c r="I2" s="59"/>
      <c r="J2" s="8"/>
      <c r="K2" s="8"/>
      <c r="L2" s="9">
        <f>L4+L8+L15+L24+L31+L36+L39</f>
        <v>864884.44</v>
      </c>
      <c r="M2" s="56"/>
      <c r="O2" s="63"/>
      <c r="P2" s="49"/>
      <c r="Q2" s="49"/>
      <c r="S2" s="54"/>
    </row>
    <row r="3" spans="1:19" ht="6.75" customHeight="1" x14ac:dyDescent="0.2">
      <c r="A3" s="10" t="s">
        <v>15</v>
      </c>
      <c r="B3" s="11" t="s">
        <v>16</v>
      </c>
      <c r="C3" s="12">
        <v>1</v>
      </c>
      <c r="D3" s="13"/>
      <c r="E3" s="60" t="s">
        <v>17</v>
      </c>
      <c r="F3" s="61"/>
      <c r="G3" s="62"/>
      <c r="H3" s="14"/>
      <c r="I3" s="15"/>
      <c r="J3" s="15"/>
      <c r="K3" s="16" t="s">
        <v>18</v>
      </c>
      <c r="L3" s="9">
        <v>864884.44</v>
      </c>
      <c r="M3" s="13"/>
      <c r="O3" s="64"/>
      <c r="P3" s="50"/>
      <c r="Q3" s="50"/>
      <c r="S3" s="50"/>
    </row>
    <row r="4" spans="1:19" ht="6.75" customHeight="1" x14ac:dyDescent="0.2">
      <c r="A4" s="17" t="s">
        <v>19</v>
      </c>
      <c r="B4" s="18" t="s">
        <v>20</v>
      </c>
      <c r="C4" s="19" t="s">
        <v>21</v>
      </c>
      <c r="D4" s="20"/>
      <c r="E4" s="20"/>
      <c r="F4" s="19" t="s">
        <v>22</v>
      </c>
      <c r="G4" s="20"/>
      <c r="H4" s="20"/>
      <c r="I4" s="21"/>
      <c r="J4" s="21"/>
      <c r="K4" s="22" t="s">
        <v>18</v>
      </c>
      <c r="L4" s="23">
        <v>21922.58</v>
      </c>
      <c r="M4" s="20"/>
      <c r="O4" s="64"/>
      <c r="P4" s="20"/>
      <c r="Q4" s="20"/>
      <c r="S4" s="20"/>
    </row>
    <row r="5" spans="1:19" ht="13.5" customHeight="1" x14ac:dyDescent="0.2">
      <c r="A5" s="17" t="s">
        <v>93</v>
      </c>
      <c r="B5" s="24" t="s">
        <v>93</v>
      </c>
      <c r="C5" s="25" t="s">
        <v>114</v>
      </c>
      <c r="D5" s="26" t="s">
        <v>60</v>
      </c>
      <c r="E5" s="27" t="s">
        <v>115</v>
      </c>
      <c r="F5" s="28" t="s">
        <v>23</v>
      </c>
      <c r="G5" s="29" t="s">
        <v>108</v>
      </c>
      <c r="H5" s="30">
        <v>5.6</v>
      </c>
      <c r="I5" s="31">
        <v>505.41</v>
      </c>
      <c r="J5" s="26" t="s">
        <v>56</v>
      </c>
      <c r="K5" s="30">
        <v>631.76</v>
      </c>
      <c r="L5" s="32">
        <v>3537.86</v>
      </c>
      <c r="M5" s="33" t="s">
        <v>24</v>
      </c>
      <c r="O5" s="64"/>
      <c r="P5" s="30">
        <v>505.41</v>
      </c>
      <c r="Q5" s="51">
        <v>0.25</v>
      </c>
      <c r="S5" s="31">
        <v>5.6</v>
      </c>
    </row>
    <row r="6" spans="1:19" ht="13.5" customHeight="1" x14ac:dyDescent="0.2">
      <c r="A6" s="17" t="s">
        <v>93</v>
      </c>
      <c r="B6" s="24" t="s">
        <v>93</v>
      </c>
      <c r="C6" s="25" t="s">
        <v>116</v>
      </c>
      <c r="D6" s="26" t="s">
        <v>60</v>
      </c>
      <c r="E6" s="27" t="s">
        <v>117</v>
      </c>
      <c r="F6" s="28" t="s">
        <v>25</v>
      </c>
      <c r="G6" s="29" t="s">
        <v>120</v>
      </c>
      <c r="H6" s="30">
        <v>24</v>
      </c>
      <c r="I6" s="31">
        <v>131.30000000000001</v>
      </c>
      <c r="J6" s="26" t="s">
        <v>56</v>
      </c>
      <c r="K6" s="30">
        <v>164.13</v>
      </c>
      <c r="L6" s="32">
        <v>3939.12</v>
      </c>
      <c r="M6" s="33" t="s">
        <v>24</v>
      </c>
      <c r="O6" s="64"/>
      <c r="P6" s="30">
        <v>131.30000000000001</v>
      </c>
      <c r="Q6" s="51">
        <v>0.25</v>
      </c>
      <c r="S6" s="31">
        <v>24</v>
      </c>
    </row>
    <row r="7" spans="1:19" ht="6.75" customHeight="1" x14ac:dyDescent="0.2">
      <c r="A7" s="17" t="s">
        <v>93</v>
      </c>
      <c r="B7" s="24" t="s">
        <v>93</v>
      </c>
      <c r="C7" s="25" t="s">
        <v>118</v>
      </c>
      <c r="D7" s="26" t="s">
        <v>60</v>
      </c>
      <c r="E7" s="27" t="s">
        <v>119</v>
      </c>
      <c r="F7" s="34" t="s">
        <v>26</v>
      </c>
      <c r="G7" s="29" t="s">
        <v>120</v>
      </c>
      <c r="H7" s="30">
        <v>120</v>
      </c>
      <c r="I7" s="31">
        <v>96.3</v>
      </c>
      <c r="J7" s="26" t="s">
        <v>56</v>
      </c>
      <c r="K7" s="30">
        <v>120.38</v>
      </c>
      <c r="L7" s="32">
        <v>14445.6</v>
      </c>
      <c r="M7" s="33" t="s">
        <v>24</v>
      </c>
      <c r="O7" s="64"/>
      <c r="P7" s="30">
        <v>96.3</v>
      </c>
      <c r="Q7" s="51">
        <v>0.25</v>
      </c>
      <c r="S7" s="31">
        <v>120</v>
      </c>
    </row>
    <row r="8" spans="1:19" ht="9" customHeight="1" x14ac:dyDescent="0.2">
      <c r="A8" s="44" t="s">
        <v>19</v>
      </c>
      <c r="B8" s="70" t="s">
        <v>57</v>
      </c>
      <c r="C8" s="70" t="s">
        <v>59</v>
      </c>
      <c r="D8" s="70"/>
      <c r="E8" s="70"/>
      <c r="F8" s="70" t="s">
        <v>61</v>
      </c>
      <c r="G8" s="70"/>
      <c r="H8" s="70"/>
      <c r="I8" s="70"/>
      <c r="J8" s="70"/>
      <c r="K8" s="71" t="s">
        <v>18</v>
      </c>
      <c r="L8" s="72">
        <f>SUM(L9:L14)</f>
        <v>177456.12</v>
      </c>
      <c r="M8" s="19"/>
      <c r="O8" s="64"/>
      <c r="P8" s="19"/>
      <c r="Q8" s="19"/>
      <c r="S8" s="19"/>
    </row>
    <row r="9" spans="1:19" ht="27" x14ac:dyDescent="0.2">
      <c r="A9" s="44" t="s">
        <v>93</v>
      </c>
      <c r="B9" s="45" t="s">
        <v>93</v>
      </c>
      <c r="C9" s="35" t="s">
        <v>69</v>
      </c>
      <c r="D9" s="36" t="s">
        <v>60</v>
      </c>
      <c r="E9" s="37" t="s">
        <v>70</v>
      </c>
      <c r="F9" s="65" t="s">
        <v>63</v>
      </c>
      <c r="G9" s="38" t="s">
        <v>81</v>
      </c>
      <c r="H9" s="66">
        <v>240</v>
      </c>
      <c r="I9" s="67">
        <v>266.25</v>
      </c>
      <c r="J9" s="36" t="s">
        <v>56</v>
      </c>
      <c r="K9" s="68">
        <v>332.81</v>
      </c>
      <c r="L9" s="68">
        <v>79874.399999999994</v>
      </c>
      <c r="M9" s="33" t="s">
        <v>24</v>
      </c>
      <c r="O9" s="64"/>
      <c r="P9" s="32">
        <v>266.25</v>
      </c>
      <c r="Q9" s="51">
        <v>0.25</v>
      </c>
      <c r="S9" s="31">
        <v>240</v>
      </c>
    </row>
    <row r="10" spans="1:19" ht="27" x14ac:dyDescent="0.2">
      <c r="A10" s="44" t="s">
        <v>93</v>
      </c>
      <c r="B10" s="45" t="s">
        <v>93</v>
      </c>
      <c r="C10" s="35" t="s">
        <v>71</v>
      </c>
      <c r="D10" s="36" t="s">
        <v>60</v>
      </c>
      <c r="E10" s="37" t="s">
        <v>72</v>
      </c>
      <c r="F10" s="65" t="s">
        <v>64</v>
      </c>
      <c r="G10" s="38" t="s">
        <v>81</v>
      </c>
      <c r="H10" s="66">
        <v>74.349999999999994</v>
      </c>
      <c r="I10" s="67">
        <v>143.88999999999999</v>
      </c>
      <c r="J10" s="36" t="s">
        <v>56</v>
      </c>
      <c r="K10" s="68">
        <v>179.86</v>
      </c>
      <c r="L10" s="68">
        <v>13372.59</v>
      </c>
      <c r="M10" s="33" t="s">
        <v>24</v>
      </c>
      <c r="O10" s="64"/>
      <c r="P10" s="32">
        <v>143.88999999999999</v>
      </c>
      <c r="Q10" s="51">
        <v>0.25</v>
      </c>
      <c r="S10" s="31">
        <v>74.349999999999994</v>
      </c>
    </row>
    <row r="11" spans="1:19" ht="6.75" customHeight="1" x14ac:dyDescent="0.2">
      <c r="A11" s="44" t="s">
        <v>93</v>
      </c>
      <c r="B11" s="45" t="s">
        <v>93</v>
      </c>
      <c r="C11" s="35" t="s">
        <v>73</v>
      </c>
      <c r="D11" s="36" t="s">
        <v>55</v>
      </c>
      <c r="E11" s="37" t="s">
        <v>74</v>
      </c>
      <c r="F11" s="65" t="s">
        <v>65</v>
      </c>
      <c r="G11" s="38" t="s">
        <v>82</v>
      </c>
      <c r="H11" s="66">
        <v>5</v>
      </c>
      <c r="I11" s="69">
        <v>5273.68</v>
      </c>
      <c r="J11" s="36" t="s">
        <v>56</v>
      </c>
      <c r="K11" s="66">
        <v>6592.1</v>
      </c>
      <c r="L11" s="68">
        <v>32960.5</v>
      </c>
      <c r="M11" s="33" t="s">
        <v>24</v>
      </c>
      <c r="O11" s="64"/>
      <c r="P11" s="30">
        <v>5273.68</v>
      </c>
      <c r="Q11" s="51">
        <v>0.25</v>
      </c>
      <c r="S11" s="31">
        <v>5</v>
      </c>
    </row>
    <row r="12" spans="1:19" ht="15" customHeight="1" x14ac:dyDescent="0.2">
      <c r="A12" s="44" t="s">
        <v>93</v>
      </c>
      <c r="B12" s="45" t="s">
        <v>93</v>
      </c>
      <c r="C12" s="35" t="s">
        <v>75</v>
      </c>
      <c r="D12" s="36" t="s">
        <v>55</v>
      </c>
      <c r="E12" s="37" t="s">
        <v>76</v>
      </c>
      <c r="F12" s="65" t="s">
        <v>66</v>
      </c>
      <c r="G12" s="38" t="s">
        <v>82</v>
      </c>
      <c r="H12" s="66">
        <v>12</v>
      </c>
      <c r="I12" s="69">
        <v>2754.63</v>
      </c>
      <c r="J12" s="36" t="s">
        <v>56</v>
      </c>
      <c r="K12" s="66">
        <v>3443.29</v>
      </c>
      <c r="L12" s="68">
        <v>41319.480000000003</v>
      </c>
      <c r="M12" s="33" t="s">
        <v>24</v>
      </c>
      <c r="O12" s="64"/>
      <c r="P12" s="30">
        <v>2754.63</v>
      </c>
      <c r="Q12" s="51">
        <v>0.25</v>
      </c>
      <c r="S12" s="31">
        <v>12</v>
      </c>
    </row>
    <row r="13" spans="1:19" ht="6.75" customHeight="1" x14ac:dyDescent="0.2">
      <c r="A13" s="44" t="s">
        <v>93</v>
      </c>
      <c r="B13" s="45" t="s">
        <v>93</v>
      </c>
      <c r="C13" s="35" t="s">
        <v>77</v>
      </c>
      <c r="D13" s="36" t="s">
        <v>55</v>
      </c>
      <c r="E13" s="37" t="s">
        <v>78</v>
      </c>
      <c r="F13" s="65" t="s">
        <v>67</v>
      </c>
      <c r="G13" s="38" t="s">
        <v>83</v>
      </c>
      <c r="H13" s="66">
        <v>354.92</v>
      </c>
      <c r="I13" s="69">
        <v>6.63</v>
      </c>
      <c r="J13" s="36" t="s">
        <v>56</v>
      </c>
      <c r="K13" s="66">
        <v>8.2899999999999991</v>
      </c>
      <c r="L13" s="68">
        <v>2942.29</v>
      </c>
      <c r="M13" s="33" t="s">
        <v>24</v>
      </c>
      <c r="O13" s="64"/>
      <c r="P13" s="30">
        <v>6.63</v>
      </c>
      <c r="Q13" s="51">
        <v>0.25</v>
      </c>
      <c r="S13" s="31">
        <v>354.92</v>
      </c>
    </row>
    <row r="14" spans="1:19" ht="13.5" customHeight="1" x14ac:dyDescent="0.2">
      <c r="A14" s="44" t="s">
        <v>93</v>
      </c>
      <c r="B14" s="45" t="s">
        <v>93</v>
      </c>
      <c r="C14" s="35" t="s">
        <v>79</v>
      </c>
      <c r="D14" s="36" t="s">
        <v>60</v>
      </c>
      <c r="E14" s="37" t="s">
        <v>80</v>
      </c>
      <c r="F14" s="65" t="s">
        <v>68</v>
      </c>
      <c r="G14" s="38" t="s">
        <v>84</v>
      </c>
      <c r="H14" s="66">
        <v>246.45</v>
      </c>
      <c r="I14" s="69">
        <v>22.68</v>
      </c>
      <c r="J14" s="36" t="s">
        <v>56</v>
      </c>
      <c r="K14" s="66">
        <v>28.35</v>
      </c>
      <c r="L14" s="68">
        <v>6986.86</v>
      </c>
      <c r="M14" s="33" t="s">
        <v>24</v>
      </c>
      <c r="O14" s="64"/>
      <c r="P14" s="30">
        <v>22.68</v>
      </c>
      <c r="Q14" s="51">
        <v>0.25</v>
      </c>
      <c r="S14" s="31">
        <v>246.45</v>
      </c>
    </row>
    <row r="15" spans="1:19" ht="9.75" customHeight="1" x14ac:dyDescent="0.2">
      <c r="A15" s="44" t="s">
        <v>57</v>
      </c>
      <c r="B15" s="70" t="s">
        <v>57</v>
      </c>
      <c r="C15" s="70" t="s">
        <v>87</v>
      </c>
      <c r="D15" s="70"/>
      <c r="E15" s="70"/>
      <c r="F15" s="70" t="s">
        <v>86</v>
      </c>
      <c r="G15" s="70"/>
      <c r="H15" s="70"/>
      <c r="I15" s="70"/>
      <c r="J15" s="70"/>
      <c r="K15" s="71" t="s">
        <v>58</v>
      </c>
      <c r="L15" s="72">
        <f>SUM(L16:L23)</f>
        <v>99133.979999999981</v>
      </c>
      <c r="M15" s="33" t="s">
        <v>62</v>
      </c>
      <c r="O15" s="64"/>
      <c r="P15" s="19"/>
      <c r="Q15" s="19"/>
      <c r="S15" s="19"/>
    </row>
    <row r="16" spans="1:19" ht="13.5" customHeight="1" x14ac:dyDescent="0.2">
      <c r="A16" s="44" t="s">
        <v>93</v>
      </c>
      <c r="B16" s="45" t="s">
        <v>93</v>
      </c>
      <c r="C16" s="35" t="s">
        <v>94</v>
      </c>
      <c r="D16" s="36" t="s">
        <v>55</v>
      </c>
      <c r="E16" s="37" t="s">
        <v>78</v>
      </c>
      <c r="F16" s="65" t="s">
        <v>67</v>
      </c>
      <c r="G16" s="38" t="s">
        <v>83</v>
      </c>
      <c r="H16" s="66">
        <v>327.5</v>
      </c>
      <c r="I16" s="69">
        <v>6.63</v>
      </c>
      <c r="J16" s="36" t="s">
        <v>56</v>
      </c>
      <c r="K16" s="66">
        <v>8.2899999999999991</v>
      </c>
      <c r="L16" s="68">
        <v>2714.98</v>
      </c>
      <c r="M16" s="42" t="s">
        <v>62</v>
      </c>
      <c r="O16" s="64"/>
      <c r="P16" s="30">
        <v>6.63</v>
      </c>
      <c r="Q16" s="51">
        <v>0.25</v>
      </c>
      <c r="S16" s="31">
        <v>327.5</v>
      </c>
    </row>
    <row r="17" spans="1:19" ht="13.5" customHeight="1" x14ac:dyDescent="0.2">
      <c r="A17" s="44" t="s">
        <v>93</v>
      </c>
      <c r="B17" s="45" t="s">
        <v>93</v>
      </c>
      <c r="C17" s="35" t="s">
        <v>95</v>
      </c>
      <c r="D17" s="36" t="s">
        <v>60</v>
      </c>
      <c r="E17" s="37" t="s">
        <v>96</v>
      </c>
      <c r="F17" s="65" t="s">
        <v>88</v>
      </c>
      <c r="G17" s="38" t="s">
        <v>81</v>
      </c>
      <c r="H17" s="66">
        <v>246</v>
      </c>
      <c r="I17" s="69">
        <v>89.65</v>
      </c>
      <c r="J17" s="36" t="s">
        <v>56</v>
      </c>
      <c r="K17" s="66">
        <v>112.06</v>
      </c>
      <c r="L17" s="68">
        <v>27566.76</v>
      </c>
      <c r="M17" s="42" t="s">
        <v>62</v>
      </c>
      <c r="O17" s="64"/>
      <c r="P17" s="30">
        <v>89.65</v>
      </c>
      <c r="Q17" s="51">
        <v>0.25</v>
      </c>
      <c r="S17" s="31">
        <v>246</v>
      </c>
    </row>
    <row r="18" spans="1:19" ht="13.5" customHeight="1" x14ac:dyDescent="0.2">
      <c r="A18" s="44" t="s">
        <v>93</v>
      </c>
      <c r="B18" s="45" t="s">
        <v>93</v>
      </c>
      <c r="C18" s="35" t="s">
        <v>97</v>
      </c>
      <c r="D18" s="36" t="s">
        <v>60</v>
      </c>
      <c r="E18" s="37" t="s">
        <v>98</v>
      </c>
      <c r="F18" s="65" t="s">
        <v>89</v>
      </c>
      <c r="G18" s="38" t="s">
        <v>81</v>
      </c>
      <c r="H18" s="66">
        <v>246</v>
      </c>
      <c r="I18" s="69">
        <v>4.5999999999999996</v>
      </c>
      <c r="J18" s="36" t="s">
        <v>56</v>
      </c>
      <c r="K18" s="66">
        <v>5.75</v>
      </c>
      <c r="L18" s="68">
        <v>1414.5</v>
      </c>
      <c r="M18" s="42" t="s">
        <v>62</v>
      </c>
      <c r="O18" s="64"/>
      <c r="P18" s="30">
        <v>4.5999999999999996</v>
      </c>
      <c r="Q18" s="51">
        <v>0.25</v>
      </c>
      <c r="S18" s="31">
        <v>246</v>
      </c>
    </row>
    <row r="19" spans="1:19" ht="13.5" customHeight="1" x14ac:dyDescent="0.2">
      <c r="A19" s="44" t="s">
        <v>93</v>
      </c>
      <c r="B19" s="45" t="s">
        <v>93</v>
      </c>
      <c r="C19" s="35" t="s">
        <v>99</v>
      </c>
      <c r="D19" s="36" t="s">
        <v>60</v>
      </c>
      <c r="E19" s="37" t="s">
        <v>100</v>
      </c>
      <c r="F19" s="65" t="s">
        <v>90</v>
      </c>
      <c r="G19" s="38" t="s">
        <v>81</v>
      </c>
      <c r="H19" s="66">
        <v>299.83</v>
      </c>
      <c r="I19" s="69">
        <v>50.48</v>
      </c>
      <c r="J19" s="36" t="s">
        <v>56</v>
      </c>
      <c r="K19" s="66">
        <v>63.1</v>
      </c>
      <c r="L19" s="68">
        <v>18919.27</v>
      </c>
      <c r="M19" s="42" t="s">
        <v>62</v>
      </c>
      <c r="O19" s="64"/>
      <c r="P19" s="30">
        <v>50.48</v>
      </c>
      <c r="Q19" s="51">
        <v>0.25</v>
      </c>
      <c r="S19" s="31">
        <v>299.83</v>
      </c>
    </row>
    <row r="20" spans="1:19" ht="13.5" customHeight="1" x14ac:dyDescent="0.2">
      <c r="A20" s="44" t="s">
        <v>93</v>
      </c>
      <c r="B20" s="45" t="s">
        <v>93</v>
      </c>
      <c r="C20" s="35" t="s">
        <v>101</v>
      </c>
      <c r="D20" s="36" t="s">
        <v>60</v>
      </c>
      <c r="E20" s="37" t="s">
        <v>102</v>
      </c>
      <c r="F20" s="65" t="s">
        <v>91</v>
      </c>
      <c r="G20" s="38" t="s">
        <v>81</v>
      </c>
      <c r="H20" s="66">
        <v>299.83</v>
      </c>
      <c r="I20" s="69">
        <v>3.48</v>
      </c>
      <c r="J20" s="36" t="s">
        <v>56</v>
      </c>
      <c r="K20" s="66">
        <v>4.3499999999999996</v>
      </c>
      <c r="L20" s="68">
        <v>1304.26</v>
      </c>
      <c r="M20" s="42" t="s">
        <v>62</v>
      </c>
      <c r="O20" s="64"/>
      <c r="P20" s="30">
        <v>3.48</v>
      </c>
      <c r="Q20" s="51">
        <v>0.25</v>
      </c>
      <c r="S20" s="31">
        <v>299.83</v>
      </c>
    </row>
    <row r="21" spans="1:19" ht="13.5" customHeight="1" x14ac:dyDescent="0.2">
      <c r="A21" s="44" t="s">
        <v>93</v>
      </c>
      <c r="B21" s="45" t="s">
        <v>93</v>
      </c>
      <c r="C21" s="35" t="s">
        <v>103</v>
      </c>
      <c r="D21" s="36" t="s">
        <v>85</v>
      </c>
      <c r="E21" s="37" t="s">
        <v>104</v>
      </c>
      <c r="F21" s="65" t="s">
        <v>92</v>
      </c>
      <c r="G21" s="38" t="s">
        <v>107</v>
      </c>
      <c r="H21" s="66">
        <v>50</v>
      </c>
      <c r="I21" s="69">
        <v>80.41</v>
      </c>
      <c r="J21" s="36" t="s">
        <v>56</v>
      </c>
      <c r="K21" s="66">
        <v>100.51</v>
      </c>
      <c r="L21" s="68">
        <v>5025.5</v>
      </c>
      <c r="M21" s="42" t="s">
        <v>62</v>
      </c>
      <c r="O21" s="64"/>
      <c r="P21" s="30">
        <v>80.41</v>
      </c>
      <c r="Q21" s="51">
        <v>0.25</v>
      </c>
      <c r="S21" s="31">
        <v>50</v>
      </c>
    </row>
    <row r="22" spans="1:19" ht="13.5" customHeight="1" x14ac:dyDescent="0.2">
      <c r="A22" s="44" t="s">
        <v>93</v>
      </c>
      <c r="B22" s="45" t="s">
        <v>93</v>
      </c>
      <c r="C22" s="35" t="s">
        <v>105</v>
      </c>
      <c r="D22" s="36" t="s">
        <v>55</v>
      </c>
      <c r="E22" s="37" t="s">
        <v>74</v>
      </c>
      <c r="F22" s="65" t="s">
        <v>65</v>
      </c>
      <c r="G22" s="38" t="s">
        <v>82</v>
      </c>
      <c r="H22" s="66">
        <v>5</v>
      </c>
      <c r="I22" s="69">
        <v>5273.68</v>
      </c>
      <c r="J22" s="36" t="s">
        <v>56</v>
      </c>
      <c r="K22" s="66">
        <v>6592.1</v>
      </c>
      <c r="L22" s="68">
        <v>32960.5</v>
      </c>
      <c r="M22" s="42" t="s">
        <v>62</v>
      </c>
      <c r="O22" s="64"/>
      <c r="P22" s="30">
        <v>5273.68</v>
      </c>
      <c r="Q22" s="51">
        <v>0.25</v>
      </c>
      <c r="S22" s="31">
        <v>5</v>
      </c>
    </row>
    <row r="23" spans="1:19" ht="13.5" customHeight="1" x14ac:dyDescent="0.2">
      <c r="A23" s="44" t="s">
        <v>93</v>
      </c>
      <c r="B23" s="45" t="s">
        <v>93</v>
      </c>
      <c r="C23" s="35" t="s">
        <v>106</v>
      </c>
      <c r="D23" s="36" t="s">
        <v>60</v>
      </c>
      <c r="E23" s="37" t="s">
        <v>80</v>
      </c>
      <c r="F23" s="65" t="s">
        <v>68</v>
      </c>
      <c r="G23" s="38" t="s">
        <v>84</v>
      </c>
      <c r="H23" s="66">
        <v>325.51</v>
      </c>
      <c r="I23" s="69">
        <v>22.68</v>
      </c>
      <c r="J23" s="36" t="s">
        <v>56</v>
      </c>
      <c r="K23" s="66">
        <v>28.35</v>
      </c>
      <c r="L23" s="68">
        <v>9228.2099999999991</v>
      </c>
      <c r="M23" s="42" t="s">
        <v>62</v>
      </c>
      <c r="O23" s="64"/>
      <c r="P23" s="30">
        <v>22.68</v>
      </c>
      <c r="Q23" s="51">
        <v>0.25</v>
      </c>
      <c r="S23" s="31">
        <v>325.51</v>
      </c>
    </row>
    <row r="24" spans="1:19" ht="6.75" customHeight="1" x14ac:dyDescent="0.2">
      <c r="A24" s="44" t="s">
        <v>19</v>
      </c>
      <c r="B24" s="73" t="s">
        <v>20</v>
      </c>
      <c r="C24" s="74" t="s">
        <v>28</v>
      </c>
      <c r="D24" s="75"/>
      <c r="E24" s="75"/>
      <c r="F24" s="74" t="s">
        <v>29</v>
      </c>
      <c r="G24" s="75"/>
      <c r="H24" s="75"/>
      <c r="I24" s="75"/>
      <c r="J24" s="75"/>
      <c r="K24" s="71" t="s">
        <v>18</v>
      </c>
      <c r="L24" s="76">
        <v>17517.330000000002</v>
      </c>
      <c r="M24" s="20"/>
      <c r="O24" s="64"/>
      <c r="P24" s="20"/>
      <c r="Q24" s="20"/>
      <c r="S24" s="20"/>
    </row>
    <row r="25" spans="1:19" ht="6.75" customHeight="1" x14ac:dyDescent="0.2">
      <c r="A25" s="80" t="s">
        <v>93</v>
      </c>
      <c r="B25" s="45" t="s">
        <v>93</v>
      </c>
      <c r="C25" s="35" t="s">
        <v>121</v>
      </c>
      <c r="D25" s="36" t="s">
        <v>55</v>
      </c>
      <c r="E25" s="37" t="s">
        <v>78</v>
      </c>
      <c r="F25" s="65" t="s">
        <v>27</v>
      </c>
      <c r="G25" s="38" t="s">
        <v>83</v>
      </c>
      <c r="H25" s="39">
        <v>108.32</v>
      </c>
      <c r="I25" s="40">
        <v>6.63</v>
      </c>
      <c r="J25" s="36" t="s">
        <v>56</v>
      </c>
      <c r="K25" s="39">
        <v>8.2899999999999991</v>
      </c>
      <c r="L25" s="39">
        <v>897.97</v>
      </c>
      <c r="M25" s="33" t="s">
        <v>24</v>
      </c>
      <c r="O25" s="64"/>
      <c r="P25" s="30">
        <v>6.63</v>
      </c>
      <c r="Q25" s="51">
        <v>0.25</v>
      </c>
      <c r="S25" s="31">
        <v>108.32</v>
      </c>
    </row>
    <row r="26" spans="1:19" ht="26.25" customHeight="1" x14ac:dyDescent="0.2">
      <c r="A26" s="44" t="s">
        <v>93</v>
      </c>
      <c r="B26" s="45" t="s">
        <v>93</v>
      </c>
      <c r="C26" s="35" t="s">
        <v>122</v>
      </c>
      <c r="D26" s="36" t="s">
        <v>60</v>
      </c>
      <c r="E26" s="37" t="s">
        <v>123</v>
      </c>
      <c r="F26" s="77" t="s">
        <v>30</v>
      </c>
      <c r="G26" s="38" t="s">
        <v>107</v>
      </c>
      <c r="H26" s="39">
        <v>451.35</v>
      </c>
      <c r="I26" s="40">
        <v>28.7</v>
      </c>
      <c r="J26" s="36" t="s">
        <v>56</v>
      </c>
      <c r="K26" s="39">
        <v>35.880000000000003</v>
      </c>
      <c r="L26" s="41">
        <v>16194.44</v>
      </c>
      <c r="M26" s="42" t="s">
        <v>24</v>
      </c>
      <c r="O26" s="64"/>
      <c r="P26" s="39">
        <v>28.7</v>
      </c>
      <c r="Q26" s="52">
        <v>0.25</v>
      </c>
      <c r="S26" s="40">
        <v>451.35</v>
      </c>
    </row>
    <row r="27" spans="1:19" ht="13.5" customHeight="1" x14ac:dyDescent="0.2">
      <c r="A27" s="44" t="s">
        <v>93</v>
      </c>
      <c r="B27" s="45" t="s">
        <v>93</v>
      </c>
      <c r="C27" s="35" t="s">
        <v>124</v>
      </c>
      <c r="D27" s="36" t="s">
        <v>85</v>
      </c>
      <c r="E27" s="37" t="s">
        <v>125</v>
      </c>
      <c r="F27" s="77" t="s">
        <v>31</v>
      </c>
      <c r="G27" s="38" t="s">
        <v>107</v>
      </c>
      <c r="H27" s="39">
        <v>2</v>
      </c>
      <c r="I27" s="40">
        <v>55.77</v>
      </c>
      <c r="J27" s="36" t="s">
        <v>56</v>
      </c>
      <c r="K27" s="39">
        <v>69.709999999999994</v>
      </c>
      <c r="L27" s="39">
        <v>139.41999999999999</v>
      </c>
      <c r="M27" s="33" t="s">
        <v>24</v>
      </c>
      <c r="O27" s="64"/>
      <c r="P27" s="30">
        <v>55.77</v>
      </c>
      <c r="Q27" s="51">
        <v>0.25</v>
      </c>
      <c r="S27" s="31">
        <v>2</v>
      </c>
    </row>
    <row r="28" spans="1:19" ht="9.9499999999999993" customHeight="1" x14ac:dyDescent="0.2">
      <c r="A28" s="44" t="s">
        <v>93</v>
      </c>
      <c r="B28" s="45" t="s">
        <v>93</v>
      </c>
      <c r="C28" s="35" t="s">
        <v>126</v>
      </c>
      <c r="D28" s="36" t="s">
        <v>85</v>
      </c>
      <c r="E28" s="37" t="s">
        <v>127</v>
      </c>
      <c r="F28" s="65" t="s">
        <v>32</v>
      </c>
      <c r="G28" s="38" t="s">
        <v>107</v>
      </c>
      <c r="H28" s="39">
        <v>2</v>
      </c>
      <c r="I28" s="40">
        <v>31.08</v>
      </c>
      <c r="J28" s="36" t="s">
        <v>56</v>
      </c>
      <c r="K28" s="39">
        <v>38.85</v>
      </c>
      <c r="L28" s="39">
        <v>77.7</v>
      </c>
      <c r="M28" s="33" t="s">
        <v>24</v>
      </c>
      <c r="O28" s="64"/>
      <c r="P28" s="30">
        <v>31.08</v>
      </c>
      <c r="Q28" s="51">
        <v>0.25</v>
      </c>
      <c r="S28" s="31">
        <v>2</v>
      </c>
    </row>
    <row r="29" spans="1:19" ht="13.5" customHeight="1" x14ac:dyDescent="0.2">
      <c r="A29" s="44" t="s">
        <v>93</v>
      </c>
      <c r="B29" s="45" t="s">
        <v>93</v>
      </c>
      <c r="C29" s="35" t="s">
        <v>128</v>
      </c>
      <c r="D29" s="36" t="s">
        <v>85</v>
      </c>
      <c r="E29" s="37" t="s">
        <v>129</v>
      </c>
      <c r="F29" s="77" t="s">
        <v>33</v>
      </c>
      <c r="G29" s="38" t="s">
        <v>107</v>
      </c>
      <c r="H29" s="39">
        <v>2</v>
      </c>
      <c r="I29" s="40">
        <v>46.23</v>
      </c>
      <c r="J29" s="36" t="s">
        <v>56</v>
      </c>
      <c r="K29" s="39">
        <v>57.79</v>
      </c>
      <c r="L29" s="39">
        <v>115.58</v>
      </c>
      <c r="M29" s="33" t="s">
        <v>24</v>
      </c>
      <c r="O29" s="64"/>
      <c r="P29" s="30">
        <v>46.23</v>
      </c>
      <c r="Q29" s="51">
        <v>0.25</v>
      </c>
      <c r="S29" s="31">
        <v>2</v>
      </c>
    </row>
    <row r="30" spans="1:19" ht="13.5" customHeight="1" x14ac:dyDescent="0.2">
      <c r="A30" s="44" t="s">
        <v>93</v>
      </c>
      <c r="B30" s="45" t="s">
        <v>93</v>
      </c>
      <c r="C30" s="35" t="s">
        <v>130</v>
      </c>
      <c r="D30" s="36" t="s">
        <v>85</v>
      </c>
      <c r="E30" s="37" t="s">
        <v>131</v>
      </c>
      <c r="F30" s="77" t="s">
        <v>34</v>
      </c>
      <c r="G30" s="38" t="s">
        <v>107</v>
      </c>
      <c r="H30" s="39">
        <v>2</v>
      </c>
      <c r="I30" s="40">
        <v>36.89</v>
      </c>
      <c r="J30" s="36" t="s">
        <v>56</v>
      </c>
      <c r="K30" s="39">
        <v>46.11</v>
      </c>
      <c r="L30" s="39">
        <v>92.22</v>
      </c>
      <c r="M30" s="33" t="s">
        <v>24</v>
      </c>
      <c r="O30" s="64"/>
      <c r="P30" s="30">
        <v>36.89</v>
      </c>
      <c r="Q30" s="51">
        <v>0.25</v>
      </c>
      <c r="S30" s="31">
        <v>2</v>
      </c>
    </row>
    <row r="31" spans="1:19" ht="6.75" customHeight="1" x14ac:dyDescent="0.2">
      <c r="A31" s="44" t="s">
        <v>19</v>
      </c>
      <c r="B31" s="73" t="s">
        <v>20</v>
      </c>
      <c r="C31" s="74" t="s">
        <v>35</v>
      </c>
      <c r="D31" s="75"/>
      <c r="E31" s="75"/>
      <c r="F31" s="74" t="s">
        <v>36</v>
      </c>
      <c r="G31" s="78" t="s">
        <v>37</v>
      </c>
      <c r="H31" s="75"/>
      <c r="I31" s="79" t="s">
        <v>37</v>
      </c>
      <c r="J31" s="75"/>
      <c r="K31" s="71" t="s">
        <v>18</v>
      </c>
      <c r="L31" s="76">
        <f>SUM(L32:L35)</f>
        <v>424177.19999999995</v>
      </c>
      <c r="M31" s="20"/>
      <c r="O31" s="64"/>
      <c r="P31" s="20"/>
      <c r="Q31" s="20"/>
      <c r="S31" s="20"/>
    </row>
    <row r="32" spans="1:19" ht="13.5" customHeight="1" x14ac:dyDescent="0.2">
      <c r="A32" s="44" t="s">
        <v>93</v>
      </c>
      <c r="B32" s="45" t="s">
        <v>93</v>
      </c>
      <c r="C32" s="35" t="s">
        <v>132</v>
      </c>
      <c r="D32" s="36" t="s">
        <v>55</v>
      </c>
      <c r="E32" s="37" t="s">
        <v>133</v>
      </c>
      <c r="F32" s="77" t="s">
        <v>38</v>
      </c>
      <c r="G32" s="38" t="s">
        <v>83</v>
      </c>
      <c r="H32" s="39">
        <v>539.22</v>
      </c>
      <c r="I32" s="40">
        <v>161.25</v>
      </c>
      <c r="J32" s="36" t="s">
        <v>56</v>
      </c>
      <c r="K32" s="39">
        <v>201.56</v>
      </c>
      <c r="L32" s="41">
        <v>108685.18</v>
      </c>
      <c r="M32" s="33" t="s">
        <v>24</v>
      </c>
      <c r="O32" s="64"/>
      <c r="P32" s="30">
        <v>161.25</v>
      </c>
      <c r="Q32" s="51">
        <v>0.25</v>
      </c>
      <c r="S32" s="31">
        <v>539.22</v>
      </c>
    </row>
    <row r="33" spans="1:19" ht="20.25" customHeight="1" x14ac:dyDescent="0.2">
      <c r="A33" s="44" t="s">
        <v>93</v>
      </c>
      <c r="B33" s="45" t="s">
        <v>93</v>
      </c>
      <c r="C33" s="35" t="s">
        <v>134</v>
      </c>
      <c r="D33" s="36" t="s">
        <v>60</v>
      </c>
      <c r="E33" s="37" t="s">
        <v>135</v>
      </c>
      <c r="F33" s="65" t="s">
        <v>39</v>
      </c>
      <c r="G33" s="38" t="s">
        <v>81</v>
      </c>
      <c r="H33" s="39">
        <v>841.81</v>
      </c>
      <c r="I33" s="40">
        <v>62.23</v>
      </c>
      <c r="J33" s="36" t="s">
        <v>56</v>
      </c>
      <c r="K33" s="39">
        <v>77.790000000000006</v>
      </c>
      <c r="L33" s="41">
        <v>65484.4</v>
      </c>
      <c r="M33" s="42" t="s">
        <v>24</v>
      </c>
      <c r="O33" s="64"/>
      <c r="P33" s="39">
        <v>62.23</v>
      </c>
      <c r="Q33" s="52">
        <v>0.25</v>
      </c>
      <c r="S33" s="40">
        <v>841.81</v>
      </c>
    </row>
    <row r="34" spans="1:19" ht="15.2" customHeight="1" x14ac:dyDescent="0.2">
      <c r="A34" s="44" t="s">
        <v>93</v>
      </c>
      <c r="B34" s="45" t="s">
        <v>93</v>
      </c>
      <c r="C34" s="35" t="s">
        <v>136</v>
      </c>
      <c r="D34" s="36" t="s">
        <v>60</v>
      </c>
      <c r="E34" s="37" t="s">
        <v>137</v>
      </c>
      <c r="F34" s="77" t="s">
        <v>40</v>
      </c>
      <c r="G34" s="38" t="s">
        <v>84</v>
      </c>
      <c r="H34" s="39">
        <v>55.65</v>
      </c>
      <c r="I34" s="46">
        <v>1925.21</v>
      </c>
      <c r="J34" s="36" t="s">
        <v>56</v>
      </c>
      <c r="K34" s="41">
        <v>2406.5100000000002</v>
      </c>
      <c r="L34" s="41">
        <v>133922.28</v>
      </c>
      <c r="M34" s="42" t="s">
        <v>24</v>
      </c>
      <c r="O34" s="64"/>
      <c r="P34" s="41">
        <v>1925.21</v>
      </c>
      <c r="Q34" s="52">
        <v>0.25</v>
      </c>
      <c r="S34" s="40">
        <v>55.65</v>
      </c>
    </row>
    <row r="35" spans="1:19" ht="15.2" customHeight="1" x14ac:dyDescent="0.2">
      <c r="A35" s="44" t="s">
        <v>93</v>
      </c>
      <c r="B35" s="45" t="s">
        <v>93</v>
      </c>
      <c r="C35" s="35" t="s">
        <v>138</v>
      </c>
      <c r="D35" s="36" t="s">
        <v>60</v>
      </c>
      <c r="E35" s="37" t="s">
        <v>139</v>
      </c>
      <c r="F35" s="77" t="s">
        <v>41</v>
      </c>
      <c r="G35" s="38" t="s">
        <v>84</v>
      </c>
      <c r="H35" s="39">
        <v>55.65</v>
      </c>
      <c r="I35" s="46">
        <v>1668.79</v>
      </c>
      <c r="J35" s="36" t="s">
        <v>56</v>
      </c>
      <c r="K35" s="41">
        <v>2085.9899999999998</v>
      </c>
      <c r="L35" s="41">
        <v>116085.34</v>
      </c>
      <c r="M35" s="42" t="s">
        <v>24</v>
      </c>
      <c r="O35" s="64"/>
      <c r="P35" s="41">
        <v>1668.79</v>
      </c>
      <c r="Q35" s="52">
        <v>0.25</v>
      </c>
      <c r="S35" s="40">
        <v>55.65</v>
      </c>
    </row>
    <row r="36" spans="1:19" ht="6.75" customHeight="1" x14ac:dyDescent="0.2">
      <c r="A36" s="44" t="s">
        <v>19</v>
      </c>
      <c r="B36" s="73" t="s">
        <v>20</v>
      </c>
      <c r="C36" s="74" t="s">
        <v>42</v>
      </c>
      <c r="D36" s="75"/>
      <c r="E36" s="75"/>
      <c r="F36" s="74" t="s">
        <v>43</v>
      </c>
      <c r="G36" s="75"/>
      <c r="H36" s="75"/>
      <c r="I36" s="75"/>
      <c r="J36" s="75"/>
      <c r="K36" s="71" t="s">
        <v>18</v>
      </c>
      <c r="L36" s="76">
        <f>SUM(L37:L38)</f>
        <v>1502.47</v>
      </c>
      <c r="M36" s="20"/>
      <c r="O36" s="64"/>
      <c r="P36" s="20"/>
      <c r="Q36" s="20"/>
      <c r="S36" s="20"/>
    </row>
    <row r="37" spans="1:19" ht="6.75" customHeight="1" x14ac:dyDescent="0.2">
      <c r="A37" s="44" t="s">
        <v>93</v>
      </c>
      <c r="B37" s="45" t="s">
        <v>93</v>
      </c>
      <c r="C37" s="35" t="s">
        <v>140</v>
      </c>
      <c r="D37" s="36" t="s">
        <v>55</v>
      </c>
      <c r="E37" s="37" t="s">
        <v>141</v>
      </c>
      <c r="F37" s="65" t="s">
        <v>44</v>
      </c>
      <c r="G37" s="38" t="s">
        <v>144</v>
      </c>
      <c r="H37" s="41">
        <v>1854.9</v>
      </c>
      <c r="I37" s="40">
        <v>0.37</v>
      </c>
      <c r="J37" s="36" t="s">
        <v>56</v>
      </c>
      <c r="K37" s="39">
        <v>0.46</v>
      </c>
      <c r="L37" s="39">
        <v>853.25</v>
      </c>
      <c r="M37" s="33" t="s">
        <v>24</v>
      </c>
      <c r="O37" s="64"/>
      <c r="P37" s="30">
        <v>0.37</v>
      </c>
      <c r="Q37" s="51">
        <v>0.25</v>
      </c>
      <c r="S37" s="43">
        <v>1854.9</v>
      </c>
    </row>
    <row r="38" spans="1:19" ht="6.75" customHeight="1" x14ac:dyDescent="0.2">
      <c r="A38" s="44" t="s">
        <v>93</v>
      </c>
      <c r="B38" s="45" t="s">
        <v>93</v>
      </c>
      <c r="C38" s="35" t="s">
        <v>142</v>
      </c>
      <c r="D38" s="36" t="s">
        <v>55</v>
      </c>
      <c r="E38" s="37" t="s">
        <v>143</v>
      </c>
      <c r="F38" s="65" t="s">
        <v>45</v>
      </c>
      <c r="G38" s="38" t="s">
        <v>144</v>
      </c>
      <c r="H38" s="41">
        <v>1854.9</v>
      </c>
      <c r="I38" s="40">
        <v>0.28000000000000003</v>
      </c>
      <c r="J38" s="36" t="s">
        <v>56</v>
      </c>
      <c r="K38" s="39">
        <v>0.35</v>
      </c>
      <c r="L38" s="39">
        <v>649.22</v>
      </c>
      <c r="M38" s="33" t="s">
        <v>24</v>
      </c>
      <c r="O38" s="64"/>
      <c r="P38" s="30">
        <v>0.28000000000000003</v>
      </c>
      <c r="Q38" s="51">
        <v>0.25</v>
      </c>
      <c r="S38" s="43">
        <v>1854.9</v>
      </c>
    </row>
    <row r="39" spans="1:19" ht="6.75" customHeight="1" x14ac:dyDescent="0.2">
      <c r="A39" s="44" t="s">
        <v>19</v>
      </c>
      <c r="B39" s="73" t="s">
        <v>20</v>
      </c>
      <c r="C39" s="74" t="s">
        <v>46</v>
      </c>
      <c r="D39" s="78" t="s">
        <v>47</v>
      </c>
      <c r="E39" s="75"/>
      <c r="F39" s="74" t="s">
        <v>48</v>
      </c>
      <c r="G39" s="78" t="s">
        <v>37</v>
      </c>
      <c r="H39" s="75"/>
      <c r="I39" s="79" t="s">
        <v>37</v>
      </c>
      <c r="J39" s="78" t="s">
        <v>49</v>
      </c>
      <c r="K39" s="71" t="s">
        <v>18</v>
      </c>
      <c r="L39" s="76">
        <f>SUM(L40:L41)</f>
        <v>123174.76000000001</v>
      </c>
      <c r="M39" s="20"/>
      <c r="O39" s="64"/>
      <c r="P39" s="20"/>
      <c r="Q39" s="20"/>
      <c r="S39" s="20"/>
    </row>
    <row r="40" spans="1:19" ht="15.2" customHeight="1" x14ac:dyDescent="0.2">
      <c r="A40" s="44" t="s">
        <v>93</v>
      </c>
      <c r="B40" s="45" t="s">
        <v>93</v>
      </c>
      <c r="C40" s="35" t="s">
        <v>109</v>
      </c>
      <c r="D40" s="36" t="s">
        <v>60</v>
      </c>
      <c r="E40" s="37" t="s">
        <v>110</v>
      </c>
      <c r="F40" s="65" t="s">
        <v>50</v>
      </c>
      <c r="G40" s="38" t="s">
        <v>113</v>
      </c>
      <c r="H40" s="41">
        <v>32278.5</v>
      </c>
      <c r="I40" s="40">
        <v>2.06</v>
      </c>
      <c r="J40" s="36" t="s">
        <v>56</v>
      </c>
      <c r="K40" s="39">
        <v>2.58</v>
      </c>
      <c r="L40" s="41">
        <v>83278.53</v>
      </c>
      <c r="M40" s="42" t="s">
        <v>62</v>
      </c>
      <c r="O40" s="64"/>
      <c r="P40" s="39">
        <v>2.06</v>
      </c>
      <c r="Q40" s="52">
        <v>0.25</v>
      </c>
      <c r="S40" s="46">
        <v>32278.5</v>
      </c>
    </row>
    <row r="41" spans="1:19" ht="24" customHeight="1" x14ac:dyDescent="0.2">
      <c r="A41" s="44" t="s">
        <v>93</v>
      </c>
      <c r="B41" s="45" t="s">
        <v>93</v>
      </c>
      <c r="C41" s="35" t="s">
        <v>111</v>
      </c>
      <c r="D41" s="36" t="s">
        <v>60</v>
      </c>
      <c r="E41" s="37" t="s">
        <v>112</v>
      </c>
      <c r="F41" s="77" t="s">
        <v>51</v>
      </c>
      <c r="G41" s="38" t="s">
        <v>113</v>
      </c>
      <c r="H41" s="41">
        <v>38734.199999999997</v>
      </c>
      <c r="I41" s="40">
        <v>0.82</v>
      </c>
      <c r="J41" s="36" t="s">
        <v>56</v>
      </c>
      <c r="K41" s="39">
        <v>1.03</v>
      </c>
      <c r="L41" s="41">
        <v>39896.230000000003</v>
      </c>
      <c r="M41" s="42" t="s">
        <v>62</v>
      </c>
      <c r="O41" s="64"/>
      <c r="P41" s="39">
        <v>0.82</v>
      </c>
      <c r="Q41" s="52">
        <v>0.25</v>
      </c>
      <c r="S41" s="46">
        <v>38734.199999999997</v>
      </c>
    </row>
    <row r="42" spans="1:19" ht="24" customHeight="1" x14ac:dyDescent="0.2"/>
  </sheetData>
  <mergeCells count="5">
    <mergeCell ref="M1:M2"/>
    <mergeCell ref="C2:D2"/>
    <mergeCell ref="H2:I2"/>
    <mergeCell ref="E3:G3"/>
    <mergeCell ref="O2:O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GARGATA V.xlsm</dc:title>
  <dc:creator>OBRAS</dc:creator>
  <cp:lastModifiedBy>MEIO AMBIENTE</cp:lastModifiedBy>
  <dcterms:created xsi:type="dcterms:W3CDTF">2026-02-20T11:34:48Z</dcterms:created>
  <dcterms:modified xsi:type="dcterms:W3CDTF">2026-02-20T13:12:34Z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2026-01-15T00:00:00Z</vt:filetime>
  </property>
  <property fmtid="{D5CDD505-2E9C-101B-9397-08002B2CF9AE}" pid="3" name="LastSaved">
    <vt:filetime>2026-02-20T00:00:00Z</vt:filetime>
  </property>
  <property fmtid="{D5CDD505-2E9C-101B-9397-08002B2CF9AE}" pid="4" name="Producer">
    <vt:lpwstr>Microsoft: Print To PDF</vt:lpwstr>
  </property>
</Properties>
</file>